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8780" windowHeight="11385"/>
  </bookViews>
  <sheets>
    <sheet name="MEMORIA PRENSA" sheetId="1" r:id="rId1"/>
  </sheets>
  <calcPr calcId="125725"/>
</workbook>
</file>

<file path=xl/calcChain.xml><?xml version="1.0" encoding="utf-8"?>
<calcChain xmlns="http://schemas.openxmlformats.org/spreadsheetml/2006/main">
  <c r="D47" i="1"/>
  <c r="C47"/>
  <c r="B47"/>
  <c r="B49" s="1"/>
  <c r="E46"/>
  <c r="C46"/>
  <c r="E45"/>
  <c r="E47" s="1"/>
  <c r="C45"/>
  <c r="D38"/>
  <c r="E37" s="1"/>
  <c r="B38"/>
  <c r="B39" s="1"/>
  <c r="C37"/>
  <c r="C36"/>
  <c r="C38" s="1"/>
  <c r="C29"/>
  <c r="B29"/>
  <c r="C28"/>
  <c r="C30" s="1"/>
  <c r="B21"/>
  <c r="B17"/>
  <c r="C17" s="1"/>
  <c r="C14"/>
  <c r="C13"/>
  <c r="C12"/>
  <c r="C11"/>
  <c r="C19" s="1"/>
  <c r="C10"/>
  <c r="E36" l="1"/>
  <c r="E38" s="1"/>
</calcChain>
</file>

<file path=xl/sharedStrings.xml><?xml version="1.0" encoding="utf-8"?>
<sst xmlns="http://schemas.openxmlformats.org/spreadsheetml/2006/main" count="34" uniqueCount="23">
  <si>
    <r>
      <t>MEMORIA 2009</t>
    </r>
    <r>
      <rPr>
        <sz val="24"/>
        <rFont val="Century Gothic"/>
        <family val="2"/>
      </rPr>
      <t xml:space="preserve"> </t>
    </r>
    <r>
      <rPr>
        <sz val="22"/>
        <rFont val="Century Gothic"/>
        <family val="2"/>
      </rPr>
      <t>CARITAS DIOCESANA ORIHUELA-ALICANTE</t>
    </r>
  </si>
  <si>
    <t>ACTIVIDADES</t>
  </si>
  <si>
    <t>% s/total</t>
  </si>
  <si>
    <t>ACOGIDA Y ASISTENCIA</t>
  </si>
  <si>
    <t>INTERVENCION CON COLECTIVOS VULNERABLES (MUJER, JOVENES, MAYORES, SIDA,…)</t>
  </si>
  <si>
    <t>EMPLEO E INSERCIÓN SOCIO-LABORAL</t>
  </si>
  <si>
    <t xml:space="preserve">COOPERACION INTERNACIONAL </t>
  </si>
  <si>
    <t>ANIMACION COMUNITARIA RURAL Y URBANA</t>
  </si>
  <si>
    <t>FORMACIÓN</t>
  </si>
  <si>
    <t>COMUNICACIÓN Y SENSIBILIZACION</t>
  </si>
  <si>
    <t>ADMINISTRACION, GESTION TECNICA, SEGUIMIENTO SOBRE EL TERRENO Y EVALUACIÓN</t>
  </si>
  <si>
    <t>TOTAL</t>
  </si>
  <si>
    <t>INCREMENTO RESPECTO AL 2008</t>
  </si>
  <si>
    <t>PROCEDENCIA DE LOS RECURSOS</t>
  </si>
  <si>
    <t>s/ total</t>
  </si>
  <si>
    <t>Públicos</t>
  </si>
  <si>
    <t>Privados</t>
  </si>
  <si>
    <t>PERSONAS QUE REALIZAN LA LABOR DE CARITAS</t>
  </si>
  <si>
    <t>Nº de voluntarios</t>
  </si>
  <si>
    <t>Personal técnico contratado</t>
  </si>
  <si>
    <t>Nº DE PERSONAS ATENDIDAS</t>
  </si>
  <si>
    <t>Hombres</t>
  </si>
  <si>
    <t>Mujeres</t>
  </si>
</sst>
</file>

<file path=xl/styles.xml><?xml version="1.0" encoding="utf-8"?>
<styleSheet xmlns="http://schemas.openxmlformats.org/spreadsheetml/2006/main">
  <numFmts count="1">
    <numFmt numFmtId="164" formatCode="#,##0.00\ [$€-1]"/>
  </numFmts>
  <fonts count="11">
    <font>
      <sz val="10"/>
      <name val="Arial"/>
    </font>
    <font>
      <b/>
      <sz val="24"/>
      <name val="Century Gothic"/>
      <family val="2"/>
    </font>
    <font>
      <sz val="24"/>
      <name val="Century Gothic"/>
      <family val="2"/>
    </font>
    <font>
      <sz val="22"/>
      <name val="Century Gothic"/>
      <family val="2"/>
    </font>
    <font>
      <sz val="22"/>
      <name val="Arial"/>
    </font>
    <font>
      <b/>
      <sz val="10"/>
      <name val="Century Gothic"/>
      <family val="2"/>
    </font>
    <font>
      <sz val="10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sz val="14"/>
      <color indexed="63"/>
      <name val="Century Gothic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/>
    <xf numFmtId="0" fontId="6" fillId="0" borderId="0" xfId="0" applyFont="1"/>
    <xf numFmtId="0" fontId="7" fillId="0" borderId="1" xfId="0" applyFont="1" applyBorder="1"/>
    <xf numFmtId="164" fontId="7" fillId="0" borderId="1" xfId="0" applyNumberFormat="1" applyFont="1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right"/>
    </xf>
    <xf numFmtId="164" fontId="8" fillId="0" borderId="1" xfId="0" applyNumberFormat="1" applyFont="1" applyBorder="1" applyProtection="1"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164" fontId="9" fillId="2" borderId="1" xfId="0" applyNumberFormat="1" applyFont="1" applyFill="1" applyBorder="1" applyAlignment="1" applyProtection="1">
      <alignment horizontal="right" wrapText="1"/>
      <protection locked="0"/>
    </xf>
    <xf numFmtId="10" fontId="8" fillId="0" borderId="1" xfId="0" applyNumberFormat="1" applyFont="1" applyBorder="1" applyProtection="1"/>
    <xf numFmtId="0" fontId="8" fillId="0" borderId="1" xfId="0" applyFont="1" applyBorder="1"/>
    <xf numFmtId="164" fontId="7" fillId="0" borderId="1" xfId="0" applyNumberFormat="1" applyFont="1" applyBorder="1" applyProtection="1">
      <protection locked="0"/>
    </xf>
    <xf numFmtId="10" fontId="7" fillId="0" borderId="1" xfId="0" applyNumberFormat="1" applyFont="1" applyBorder="1" applyAlignment="1" applyProtection="1">
      <protection locked="0"/>
    </xf>
    <xf numFmtId="49" fontId="7" fillId="0" borderId="1" xfId="0" applyNumberFormat="1" applyFont="1" applyBorder="1" applyAlignment="1"/>
    <xf numFmtId="0" fontId="8" fillId="0" borderId="0" xfId="0" applyFont="1" applyBorder="1"/>
    <xf numFmtId="0" fontId="8" fillId="0" borderId="0" xfId="0" applyFont="1"/>
    <xf numFmtId="164" fontId="8" fillId="0" borderId="0" xfId="0" applyNumberFormat="1" applyFont="1"/>
    <xf numFmtId="164" fontId="8" fillId="0" borderId="1" xfId="0" applyNumberFormat="1" applyFont="1" applyBorder="1"/>
    <xf numFmtId="0" fontId="8" fillId="0" borderId="1" xfId="0" applyFont="1" applyBorder="1" applyAlignment="1">
      <alignment horizontal="right"/>
    </xf>
    <xf numFmtId="10" fontId="8" fillId="0" borderId="1" xfId="0" applyNumberFormat="1" applyFont="1" applyBorder="1"/>
    <xf numFmtId="0" fontId="7" fillId="0" borderId="0" xfId="0" applyFont="1" applyBorder="1"/>
    <xf numFmtId="164" fontId="7" fillId="0" borderId="0" xfId="0" applyNumberFormat="1" applyFont="1" applyBorder="1" applyProtection="1">
      <protection locked="0"/>
    </xf>
    <xf numFmtId="10" fontId="8" fillId="0" borderId="0" xfId="0" applyNumberFormat="1" applyFont="1" applyBorder="1"/>
    <xf numFmtId="9" fontId="7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9"/>
  <sheetViews>
    <sheetView tabSelected="1" view="pageBreakPreview" zoomScale="60" zoomScaleNormal="50" workbookViewId="0">
      <selection activeCell="F8" sqref="F8"/>
    </sheetView>
  </sheetViews>
  <sheetFormatPr baseColWidth="10" defaultRowHeight="12.75"/>
  <cols>
    <col min="1" max="1" width="121.140625" customWidth="1"/>
    <col min="2" max="2" width="22.140625" bestFit="1" customWidth="1"/>
    <col min="3" max="3" width="12.5703125" customWidth="1"/>
    <col min="4" max="4" width="21.5703125" bestFit="1" customWidth="1"/>
    <col min="5" max="5" width="16" customWidth="1"/>
    <col min="6" max="6" width="35.7109375" customWidth="1"/>
  </cols>
  <sheetData>
    <row r="2" spans="1:5">
      <c r="A2" s="1" t="s">
        <v>0</v>
      </c>
      <c r="B2" s="2"/>
      <c r="C2" s="3"/>
      <c r="D2" s="3"/>
      <c r="E2" s="3"/>
    </row>
    <row r="3" spans="1:5">
      <c r="A3" s="2"/>
      <c r="B3" s="2"/>
      <c r="C3" s="3"/>
      <c r="D3" s="3"/>
      <c r="E3" s="3"/>
    </row>
    <row r="4" spans="1:5">
      <c r="A4" s="2"/>
      <c r="B4" s="2"/>
      <c r="C4" s="3"/>
      <c r="D4" s="3"/>
      <c r="E4" s="3"/>
    </row>
    <row r="5" spans="1:5">
      <c r="A5" s="2"/>
      <c r="B5" s="2"/>
      <c r="C5" s="3"/>
      <c r="D5" s="3"/>
      <c r="E5" s="3"/>
    </row>
    <row r="6" spans="1:5" ht="13.5">
      <c r="A6" s="4"/>
      <c r="B6" s="5"/>
      <c r="C6" s="5"/>
      <c r="D6" s="5"/>
      <c r="E6" s="5"/>
    </row>
    <row r="7" spans="1:5" ht="13.5">
      <c r="A7" s="5"/>
      <c r="B7" s="5"/>
      <c r="C7" s="5"/>
      <c r="D7" s="5"/>
      <c r="E7" s="5"/>
    </row>
    <row r="8" spans="1:5" ht="18">
      <c r="A8" s="6" t="s">
        <v>1</v>
      </c>
      <c r="B8" s="6">
        <v>2009</v>
      </c>
      <c r="C8" s="7" t="s">
        <v>2</v>
      </c>
      <c r="D8" s="8">
        <v>2008</v>
      </c>
      <c r="E8" s="7" t="s">
        <v>2</v>
      </c>
    </row>
    <row r="9" spans="1:5" ht="18">
      <c r="A9" s="9"/>
      <c r="B9" s="9"/>
      <c r="C9" s="9"/>
      <c r="D9" s="9"/>
      <c r="E9" s="9"/>
    </row>
    <row r="10" spans="1:5" ht="18">
      <c r="A10" s="10" t="s">
        <v>3</v>
      </c>
      <c r="B10" s="11">
        <v>1198906.5820800001</v>
      </c>
      <c r="C10" s="12">
        <f>B10/B19</f>
        <v>0.35627855534507497</v>
      </c>
      <c r="D10" s="9">
        <v>690542.72</v>
      </c>
      <c r="E10" s="12">
        <v>0.31639417733640973</v>
      </c>
    </row>
    <row r="11" spans="1:5" ht="18">
      <c r="A11" s="10" t="s">
        <v>4</v>
      </c>
      <c r="B11" s="11">
        <v>925631.08777599991</v>
      </c>
      <c r="C11" s="12">
        <f>B11/B19</f>
        <v>0.27506939378310791</v>
      </c>
      <c r="D11" s="9">
        <v>544257.54</v>
      </c>
      <c r="E11" s="12">
        <v>0.24936895522906699</v>
      </c>
    </row>
    <row r="12" spans="1:5" ht="18">
      <c r="A12" s="10" t="s">
        <v>5</v>
      </c>
      <c r="B12" s="11">
        <v>371841.56984000001</v>
      </c>
      <c r="C12" s="12">
        <f>B12/B19</f>
        <v>0.1105</v>
      </c>
      <c r="D12" s="9">
        <v>241197.25</v>
      </c>
      <c r="E12" s="12">
        <v>0.11051221492792561</v>
      </c>
    </row>
    <row r="13" spans="1:5" ht="18">
      <c r="A13" s="10" t="s">
        <v>6</v>
      </c>
      <c r="B13" s="11">
        <v>103308.01985600001</v>
      </c>
      <c r="C13" s="12">
        <f>B13/B19</f>
        <v>3.0700000000000005E-2</v>
      </c>
      <c r="D13" s="9">
        <v>66906.81</v>
      </c>
      <c r="E13" s="12">
        <v>3.0655489508532467E-2</v>
      </c>
    </row>
    <row r="14" spans="1:5" ht="18">
      <c r="A14" s="10" t="s">
        <v>7</v>
      </c>
      <c r="B14" s="11">
        <v>225900</v>
      </c>
      <c r="C14" s="12">
        <f>B14/B19</f>
        <v>6.7130606216892041E-2</v>
      </c>
      <c r="D14" s="9">
        <v>175584.12</v>
      </c>
      <c r="E14" s="12">
        <v>8.0449466183261556E-2</v>
      </c>
    </row>
    <row r="15" spans="1:5" ht="18">
      <c r="A15" s="10" t="s">
        <v>8</v>
      </c>
      <c r="B15" s="11">
        <v>61244.493856000001</v>
      </c>
      <c r="C15" s="12">
        <v>1.8200000000000001E-2</v>
      </c>
      <c r="D15" s="9">
        <v>17916.669999999998</v>
      </c>
      <c r="E15" s="12">
        <v>8.2090939504190739E-3</v>
      </c>
    </row>
    <row r="16" spans="1:5" ht="18">
      <c r="A16" s="10" t="s">
        <v>9</v>
      </c>
      <c r="B16" s="11">
        <v>55523.854320000006</v>
      </c>
      <c r="C16" s="12">
        <v>1.6500000000000001E-2</v>
      </c>
      <c r="D16" s="9">
        <v>31647.58</v>
      </c>
      <c r="E16" s="12">
        <v>1.4500348419846081E-2</v>
      </c>
    </row>
    <row r="17" spans="1:5" ht="18">
      <c r="A17" s="10" t="s">
        <v>10</v>
      </c>
      <c r="B17" s="11">
        <f>2510252.22*0.1684</f>
        <v>422726.47384799999</v>
      </c>
      <c r="C17" s="12">
        <f>B17/B19</f>
        <v>0.12562144512326426</v>
      </c>
      <c r="D17" s="9">
        <v>414486.59</v>
      </c>
      <c r="E17" s="12">
        <v>0.1899102544445386</v>
      </c>
    </row>
    <row r="18" spans="1:5" ht="18">
      <c r="A18" s="13"/>
      <c r="B18" s="13"/>
      <c r="C18" s="12"/>
      <c r="D18" s="13"/>
      <c r="E18" s="12"/>
    </row>
    <row r="19" spans="1:5" ht="18">
      <c r="A19" s="7" t="s">
        <v>11</v>
      </c>
      <c r="B19" s="14">
        <v>3365082.08</v>
      </c>
      <c r="C19" s="12">
        <f>SUM(C10:C18)</f>
        <v>1.0000000004683391</v>
      </c>
      <c r="D19" s="14">
        <v>2182539.2799999998</v>
      </c>
      <c r="E19" s="12">
        <v>1</v>
      </c>
    </row>
    <row r="20" spans="1:5" ht="18">
      <c r="A20" s="9"/>
      <c r="B20" s="9"/>
      <c r="C20" s="9"/>
      <c r="D20" s="9"/>
      <c r="E20" s="9"/>
    </row>
    <row r="21" spans="1:5" ht="18">
      <c r="A21" s="8" t="s">
        <v>12</v>
      </c>
      <c r="B21" s="15">
        <f>(B19-D19)/D19</f>
        <v>0.54181971011307539</v>
      </c>
      <c r="C21" s="16"/>
      <c r="D21" s="8"/>
      <c r="E21" s="13"/>
    </row>
    <row r="22" spans="1:5" ht="18">
      <c r="A22" s="16"/>
      <c r="B22" s="16"/>
      <c r="C22" s="16"/>
      <c r="D22" s="13"/>
      <c r="E22" s="13"/>
    </row>
    <row r="23" spans="1:5" ht="18">
      <c r="A23" s="17"/>
      <c r="B23" s="17"/>
      <c r="C23" s="17"/>
      <c r="D23" s="17"/>
      <c r="E23" s="17"/>
    </row>
    <row r="24" spans="1:5" ht="18">
      <c r="A24" s="18"/>
      <c r="B24" s="19"/>
      <c r="C24" s="18"/>
      <c r="D24" s="19"/>
      <c r="E24" s="19"/>
    </row>
    <row r="25" spans="1:5" ht="18">
      <c r="A25" s="18"/>
      <c r="B25" s="18"/>
      <c r="C25" s="18"/>
      <c r="D25" s="19"/>
      <c r="E25" s="18"/>
    </row>
    <row r="26" spans="1:5" ht="18">
      <c r="A26" s="6" t="s">
        <v>13</v>
      </c>
      <c r="B26" s="6"/>
      <c r="C26" s="6"/>
      <c r="D26" s="20"/>
      <c r="E26" s="13"/>
    </row>
    <row r="27" spans="1:5" ht="18">
      <c r="A27" s="13"/>
      <c r="B27" s="13"/>
      <c r="C27" s="8" t="s">
        <v>14</v>
      </c>
      <c r="D27" s="13"/>
      <c r="E27" s="8" t="s">
        <v>14</v>
      </c>
    </row>
    <row r="28" spans="1:5" ht="18">
      <c r="A28" s="21" t="s">
        <v>15</v>
      </c>
      <c r="B28" s="9">
        <v>1503647.11</v>
      </c>
      <c r="C28" s="22">
        <f>B28/B30</f>
        <v>0.446838167466037</v>
      </c>
      <c r="D28" s="9">
        <v>1017925.4</v>
      </c>
      <c r="E28" s="22">
        <v>0.4663949965656517</v>
      </c>
    </row>
    <row r="29" spans="1:5" ht="18">
      <c r="A29" s="21" t="s">
        <v>16</v>
      </c>
      <c r="B29" s="9">
        <f>B30-B28</f>
        <v>1861434.97</v>
      </c>
      <c r="C29" s="22">
        <f>B29/B30</f>
        <v>0.553161832533963</v>
      </c>
      <c r="D29" s="9">
        <v>1164613.8799999999</v>
      </c>
      <c r="E29" s="22">
        <v>0.53360500343434825</v>
      </c>
    </row>
    <row r="30" spans="1:5" ht="18">
      <c r="A30" s="8" t="s">
        <v>11</v>
      </c>
      <c r="B30" s="14">
        <v>3365082.08</v>
      </c>
      <c r="C30" s="22">
        <f>SUM(C28:C29)</f>
        <v>1</v>
      </c>
      <c r="D30" s="14">
        <v>2182539.2799999998</v>
      </c>
      <c r="E30" s="22">
        <v>1</v>
      </c>
    </row>
    <row r="31" spans="1:5" ht="18">
      <c r="A31" s="23"/>
      <c r="B31" s="24"/>
      <c r="C31" s="25"/>
      <c r="D31" s="23"/>
      <c r="E31" s="25"/>
    </row>
    <row r="32" spans="1:5" ht="18">
      <c r="A32" s="18"/>
      <c r="B32" s="18"/>
      <c r="C32" s="18"/>
      <c r="D32" s="18"/>
      <c r="E32" s="18"/>
    </row>
    <row r="33" spans="1:5" ht="18">
      <c r="A33" s="18"/>
      <c r="B33" s="18"/>
      <c r="C33" s="18"/>
      <c r="D33" s="18"/>
      <c r="E33" s="18"/>
    </row>
    <row r="34" spans="1:5" ht="18">
      <c r="A34" s="6" t="s">
        <v>17</v>
      </c>
      <c r="B34" s="6"/>
      <c r="C34" s="6"/>
      <c r="D34" s="13"/>
      <c r="E34" s="13"/>
    </row>
    <row r="35" spans="1:5" ht="18">
      <c r="A35" s="13"/>
      <c r="B35" s="13"/>
      <c r="C35" s="8" t="s">
        <v>14</v>
      </c>
      <c r="D35" s="13"/>
      <c r="E35" s="8" t="s">
        <v>14</v>
      </c>
    </row>
    <row r="36" spans="1:5" ht="18">
      <c r="A36" s="21" t="s">
        <v>18</v>
      </c>
      <c r="B36" s="13">
        <v>1210</v>
      </c>
      <c r="C36" s="22">
        <f>B36/B38</f>
        <v>0.94976452119309263</v>
      </c>
      <c r="D36" s="13">
        <v>950</v>
      </c>
      <c r="E36" s="22">
        <f>D36/D38</f>
        <v>0.93596059113300489</v>
      </c>
    </row>
    <row r="37" spans="1:5" ht="18">
      <c r="A37" s="21" t="s">
        <v>19</v>
      </c>
      <c r="B37" s="13">
        <v>64</v>
      </c>
      <c r="C37" s="22">
        <f>B37/B38</f>
        <v>5.0235478806907381E-2</v>
      </c>
      <c r="D37" s="13">
        <v>65</v>
      </c>
      <c r="E37" s="22">
        <f>D37/D38</f>
        <v>6.4039408866995079E-2</v>
      </c>
    </row>
    <row r="38" spans="1:5" ht="18">
      <c r="A38" s="8" t="s">
        <v>11</v>
      </c>
      <c r="B38" s="6">
        <f>SUM(B36:B37)</f>
        <v>1274</v>
      </c>
      <c r="C38" s="22">
        <f>SUM(C36:C37)</f>
        <v>1</v>
      </c>
      <c r="D38" s="6">
        <f>SUM(D36:D37)</f>
        <v>1015</v>
      </c>
      <c r="E38" s="22">
        <f>SUM(E36:E37)</f>
        <v>1</v>
      </c>
    </row>
    <row r="39" spans="1:5" ht="18">
      <c r="A39" s="8" t="s">
        <v>12</v>
      </c>
      <c r="B39" s="26">
        <f>(B38-D38)/D38</f>
        <v>0.25517241379310346</v>
      </c>
      <c r="C39" s="13"/>
      <c r="D39" s="13"/>
      <c r="E39" s="13"/>
    </row>
    <row r="40" spans="1:5" ht="18">
      <c r="A40" s="23"/>
      <c r="B40" s="23"/>
      <c r="C40" s="25"/>
      <c r="D40" s="23"/>
      <c r="E40" s="17"/>
    </row>
    <row r="41" spans="1:5" ht="18">
      <c r="A41" s="18"/>
      <c r="B41" s="18"/>
      <c r="C41" s="18"/>
      <c r="D41" s="18"/>
      <c r="E41" s="18"/>
    </row>
    <row r="42" spans="1:5" ht="18">
      <c r="A42" s="18"/>
      <c r="B42" s="18"/>
      <c r="C42" s="18"/>
      <c r="D42" s="18"/>
      <c r="E42" s="18"/>
    </row>
    <row r="43" spans="1:5" ht="18">
      <c r="A43" s="6" t="s">
        <v>20</v>
      </c>
      <c r="B43" s="6"/>
      <c r="C43" s="6"/>
      <c r="D43" s="6"/>
      <c r="E43" s="13"/>
    </row>
    <row r="44" spans="1:5" ht="18">
      <c r="A44" s="13"/>
      <c r="B44" s="13"/>
      <c r="C44" s="8" t="s">
        <v>14</v>
      </c>
      <c r="D44" s="13"/>
      <c r="E44" s="8" t="s">
        <v>14</v>
      </c>
    </row>
    <row r="45" spans="1:5" ht="18">
      <c r="A45" s="21" t="s">
        <v>21</v>
      </c>
      <c r="B45" s="13">
        <v>7109</v>
      </c>
      <c r="C45" s="22">
        <f>B45/B47</f>
        <v>0.32102054639873562</v>
      </c>
      <c r="D45" s="13">
        <v>2537</v>
      </c>
      <c r="E45" s="22">
        <f>D45/D47</f>
        <v>0.22499113160695283</v>
      </c>
    </row>
    <row r="46" spans="1:5" ht="18">
      <c r="A46" s="21" t="s">
        <v>22</v>
      </c>
      <c r="B46" s="13">
        <v>15036</v>
      </c>
      <c r="C46" s="22">
        <f>B46/B47</f>
        <v>0.67897945360126444</v>
      </c>
      <c r="D46" s="13">
        <v>8739</v>
      </c>
      <c r="E46" s="22">
        <f>D46/D47</f>
        <v>0.77500886839304717</v>
      </c>
    </row>
    <row r="47" spans="1:5" ht="18">
      <c r="A47" s="8" t="s">
        <v>11</v>
      </c>
      <c r="B47" s="6">
        <f>SUM(B45:B46)</f>
        <v>22145</v>
      </c>
      <c r="C47" s="22">
        <f>SUM(C45:C46)</f>
        <v>1</v>
      </c>
      <c r="D47" s="6">
        <f>SUM(D45:D46)</f>
        <v>11276</v>
      </c>
      <c r="E47" s="22">
        <f>SUM(E45:E46)</f>
        <v>1</v>
      </c>
    </row>
    <row r="48" spans="1:5" ht="18">
      <c r="A48" s="13"/>
      <c r="B48" s="13"/>
      <c r="C48" s="13"/>
      <c r="D48" s="13"/>
      <c r="E48" s="13"/>
    </row>
    <row r="49" spans="1:5" ht="18">
      <c r="A49" s="8" t="s">
        <v>12</v>
      </c>
      <c r="B49" s="26">
        <f>(B47-D47)/D47</f>
        <v>0.96390564029797798</v>
      </c>
      <c r="C49" s="13"/>
      <c r="D49" s="13"/>
      <c r="E49" s="13"/>
    </row>
  </sheetData>
  <mergeCells count="1">
    <mergeCell ref="A2:E5"/>
  </mergeCells>
  <pageMargins left="0.95" right="0.28999999999999998" top="0.76" bottom="0.44" header="0.17" footer="0"/>
  <pageSetup paperSize="9" scale="63" orientation="landscape" horizontalDpi="4294967295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MEMORIA PRENSA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oficinadeprensa</dc:creator>
  <cp:lastModifiedBy>oficinadeprensa</cp:lastModifiedBy>
  <dcterms:created xsi:type="dcterms:W3CDTF">2010-06-04T09:17:22Z</dcterms:created>
  <dcterms:modified xsi:type="dcterms:W3CDTF">2010-06-04T09:18:19Z</dcterms:modified>
</cp:coreProperties>
</file>